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'Лист3'!$A$1:$B$46</definedName>
  </definedNames>
  <calcPr fullCalcOnLoad="1"/>
</workbook>
</file>

<file path=xl/sharedStrings.xml><?xml version="1.0" encoding="utf-8"?>
<sst xmlns="http://schemas.openxmlformats.org/spreadsheetml/2006/main" count="49" uniqueCount="49">
  <si>
    <t>Б.Ибрагимова 19</t>
  </si>
  <si>
    <t>Статьи доходов</t>
  </si>
  <si>
    <t>Статьи расходов</t>
  </si>
  <si>
    <t>Уборка мусоропровода</t>
  </si>
  <si>
    <t xml:space="preserve">Начислено населению </t>
  </si>
  <si>
    <t xml:space="preserve">Начислено арендаторам </t>
  </si>
  <si>
    <t xml:space="preserve">Поступление </t>
  </si>
  <si>
    <t>Уборка лестничных клеток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</si>
  <si>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</si>
  <si>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</si>
  <si>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</si>
  <si>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</si>
  <si>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</si>
  <si>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</si>
  <si>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</si>
  <si>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</si>
  <si>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</si>
  <si>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</si>
  <si>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</si>
  <si>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</si>
  <si>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</si>
  <si>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</si>
  <si>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</si>
  <si>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</si>
  <si>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</si>
  <si>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</si>
  <si>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</si>
  <si>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</si>
  <si>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</si>
  <si>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</si>
  <si>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</si>
  <si>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</si>
  <si>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</si>
  <si>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</si>
  <si>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</si>
  <si>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</si>
  <si>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</si>
  <si>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</si>
  <si>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</si>
  <si>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</si>
  <si>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</si>
  <si>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</si>
  <si>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</si>
  <si>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Ремонт фасада, цоколя</t>
  </si>
  <si>
    <t>Кронирование деревьев, кустарников</t>
  </si>
  <si>
    <t>Ремонт асфальт. покрытия, отмосток, ямочный ремонт дорог (щебнем)</t>
  </si>
  <si>
    <t>Техническое обслуживание приборов учета тепловой энергии</t>
  </si>
  <si>
    <t xml:space="preserve">.- обслуживание ВДГО </t>
  </si>
  <si>
    <t>Справочно. В 2013г. выполнены в меньшем объеме работы по техническому обслуживанию, в т.ч. аварийные работы, работы выполнялись по заявкам.   По результатам весеннего осмотра выполнены незапланированные электромонтажные работы, ямочный ремонт дорог. Кронирование деревьев и кустарников выполнено в счет работ по благоустройству.  В 2013г. в связи с производственной необходимостью  проведены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Создан резерв на выполнение работ по поверке приборов учета.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</si>
</sst>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4" fillId="0" borderId="12" xfId="0" applyNumberFormat="1" applyFont="1" applyFill="1" applyBorder="1" applyAlignment="1">
      <alignment horizontal="left" vertical="top" wrapText="1"/>
    </xf>
    <xf numFmtId="1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zoomScalePageLayoutView="0" workbookViewId="0" topLeftCell="A29">
      <selection activeCell="A48" sqref="A48"/>
    </sheetView>
  </sheetViews>
  <sheetFormatPr defaultColWidth="9.140625" defaultRowHeight="12.75"/>
  <cols>
    <col min="1" max="1" width="67.7109375" style="5" customWidth="1"/>
    <col min="2" max="2" width="18.140625" style="6" customWidth="1"/>
    <col min="3" max="16384" width="9.140625" style="1" customWidth="1"/>
  </cols>
  <sheetData>
    <row r="1" ht="11.25">
      <c r="A1" s="5" t="s">
        <v>21</v>
      </c>
    </row>
    <row r="2" spans="1:2" ht="15.75" customHeight="1">
      <c r="A2" s="7" t="s">
        <v>36</v>
      </c>
      <c r="B2" s="8"/>
    </row>
    <row r="3" spans="1:2" ht="10.5" customHeight="1">
      <c r="A3" s="7" t="s">
        <v>37</v>
      </c>
      <c r="B3" s="9" t="s">
        <v>0</v>
      </c>
    </row>
    <row r="4" spans="1:2" s="2" customFormat="1" ht="13.5" customHeight="1">
      <c r="A4" s="10" t="s">
        <v>1</v>
      </c>
      <c r="B4" s="11" t="s">
        <v>10</v>
      </c>
    </row>
    <row r="5" spans="1:2" ht="11.25">
      <c r="A5" s="12" t="s">
        <v>22</v>
      </c>
      <c r="B5" s="13">
        <v>79306</v>
      </c>
    </row>
    <row r="6" spans="1:2" ht="11.25">
      <c r="A6" s="10" t="s">
        <v>4</v>
      </c>
      <c r="B6" s="11">
        <v>1442671</v>
      </c>
    </row>
    <row r="7" spans="1:2" ht="11.25">
      <c r="A7" s="10" t="s">
        <v>8</v>
      </c>
      <c r="B7" s="11">
        <v>1491240</v>
      </c>
    </row>
    <row r="8" spans="1:2" ht="11.25">
      <c r="A8" s="10" t="s">
        <v>5</v>
      </c>
      <c r="B8" s="11">
        <v>92196</v>
      </c>
    </row>
    <row r="9" spans="1:2" ht="11.25">
      <c r="A9" s="10" t="s">
        <v>9</v>
      </c>
      <c r="B9" s="11">
        <v>94823</v>
      </c>
    </row>
    <row r="10" spans="1:2" ht="11.25">
      <c r="A10" s="10" t="s">
        <v>38</v>
      </c>
      <c r="B10" s="11">
        <v>15660</v>
      </c>
    </row>
    <row r="11" spans="1:2" ht="11.25">
      <c r="A11" s="10" t="s">
        <v>17</v>
      </c>
      <c r="B11" s="11">
        <v>10448</v>
      </c>
    </row>
    <row r="12" spans="1:2" ht="11.25">
      <c r="A12" s="10" t="s">
        <v>6</v>
      </c>
      <c r="B12" s="11">
        <v>1596512</v>
      </c>
    </row>
    <row r="13" spans="1:2" ht="11.25">
      <c r="A13" s="14" t="s">
        <v>39</v>
      </c>
      <c r="B13" s="13">
        <v>33321</v>
      </c>
    </row>
    <row r="14" spans="1:2" ht="11.25">
      <c r="A14" s="10"/>
      <c r="B14" s="11"/>
    </row>
    <row r="15" spans="1:2" ht="11.25">
      <c r="A15" s="10" t="s">
        <v>2</v>
      </c>
      <c r="B15" s="11" t="s">
        <v>23</v>
      </c>
    </row>
    <row r="16" spans="1:2" s="3" customFormat="1" ht="12.75" customHeight="1">
      <c r="A16" s="12" t="s">
        <v>40</v>
      </c>
      <c r="B16" s="13">
        <v>-134142</v>
      </c>
    </row>
    <row r="17" spans="1:2" s="2" customFormat="1" ht="11.25">
      <c r="A17" s="12" t="s">
        <v>11</v>
      </c>
      <c r="B17" s="13">
        <f>SUM(B18:B27)</f>
        <v>238001</v>
      </c>
    </row>
    <row r="18" spans="1:2" ht="11.25">
      <c r="A18" s="10" t="s">
        <v>41</v>
      </c>
      <c r="B18" s="11">
        <v>12787</v>
      </c>
    </row>
    <row r="19" spans="1:2" ht="11.25">
      <c r="A19" s="10" t="s">
        <v>42</v>
      </c>
      <c r="B19" s="11">
        <v>56884</v>
      </c>
    </row>
    <row r="20" spans="1:2" s="2" customFormat="1" ht="11.25">
      <c r="A20" s="10" t="s">
        <v>43</v>
      </c>
      <c r="B20" s="11">
        <v>245</v>
      </c>
    </row>
    <row r="21" spans="1:2" s="4" customFormat="1" ht="34.5">
      <c r="A21" s="10" t="s">
        <v>24</v>
      </c>
      <c r="B21" s="11">
        <v>11259</v>
      </c>
    </row>
    <row r="22" spans="1:2" ht="34.5">
      <c r="A22" s="15" t="s">
        <v>25</v>
      </c>
      <c r="B22" s="11">
        <v>52010</v>
      </c>
    </row>
    <row r="23" spans="1:2" ht="22.5">
      <c r="A23" s="10" t="s">
        <v>12</v>
      </c>
      <c r="B23" s="11">
        <v>173</v>
      </c>
    </row>
    <row r="24" spans="1:2" ht="22.5">
      <c r="A24" s="10" t="s">
        <v>26</v>
      </c>
      <c r="B24" s="11">
        <v>59577</v>
      </c>
    </row>
    <row r="25" spans="1:2" ht="11.25">
      <c r="A25" s="10" t="s">
        <v>44</v>
      </c>
      <c r="B25" s="11">
        <v>29162</v>
      </c>
    </row>
    <row r="26" spans="1:2" ht="11.25">
      <c r="A26" s="10" t="s">
        <v>45</v>
      </c>
      <c r="B26" s="11">
        <v>7901</v>
      </c>
    </row>
    <row r="27" spans="1:2" ht="11.25">
      <c r="A27" s="10" t="s">
        <v>46</v>
      </c>
      <c r="B27" s="11">
        <v>8003</v>
      </c>
    </row>
    <row r="28" spans="1:2" ht="11.25">
      <c r="A28" s="12" t="s">
        <v>27</v>
      </c>
      <c r="B28" s="13">
        <v>59146</v>
      </c>
    </row>
    <row r="29" spans="1:2" ht="11.25">
      <c r="A29" s="12" t="s">
        <v>13</v>
      </c>
      <c r="B29" s="13">
        <f>B30+B36</f>
        <v>613078</v>
      </c>
    </row>
    <row r="30" spans="1:2" ht="11.25">
      <c r="A30" s="10" t="s">
        <v>28</v>
      </c>
      <c r="B30" s="11">
        <f>SUM(B31:B35)</f>
        <v>254893</v>
      </c>
    </row>
    <row r="31" spans="1:2" ht="11.25">
      <c r="A31" s="10" t="s">
        <v>29</v>
      </c>
      <c r="B31" s="11">
        <v>52200</v>
      </c>
    </row>
    <row r="32" spans="1:2" ht="11.25">
      <c r="A32" s="10" t="s">
        <v>30</v>
      </c>
      <c r="B32" s="11">
        <v>4384</v>
      </c>
    </row>
    <row r="33" spans="1:2" ht="11.25">
      <c r="A33" s="10" t="s">
        <v>31</v>
      </c>
      <c r="B33" s="11">
        <v>5870</v>
      </c>
    </row>
    <row r="34" spans="1:2" ht="11.25">
      <c r="A34" s="10" t="s">
        <v>47</v>
      </c>
      <c r="B34" s="11">
        <v>7004</v>
      </c>
    </row>
    <row r="35" spans="1:2" ht="11.25">
      <c r="A35" s="10" t="s">
        <v>32</v>
      </c>
      <c r="B35" s="11">
        <v>185435</v>
      </c>
    </row>
    <row r="36" spans="1:2" ht="11.25">
      <c r="A36" s="10" t="s">
        <v>33</v>
      </c>
      <c r="B36" s="11">
        <f>SUM(B37:B40)</f>
        <v>358185</v>
      </c>
    </row>
    <row r="37" spans="1:2" ht="11.25">
      <c r="A37" s="10" t="s">
        <v>18</v>
      </c>
      <c r="B37" s="11">
        <v>142442</v>
      </c>
    </row>
    <row r="38" spans="1:2" ht="11.25">
      <c r="A38" s="10" t="s">
        <v>3</v>
      </c>
      <c r="B38" s="11">
        <v>119864</v>
      </c>
    </row>
    <row r="39" spans="1:2" ht="11.25">
      <c r="A39" s="10" t="s">
        <v>7</v>
      </c>
      <c r="B39" s="11">
        <v>62384</v>
      </c>
    </row>
    <row r="40" spans="1:2" ht="11.25">
      <c r="A40" s="10" t="s">
        <v>14</v>
      </c>
      <c r="B40" s="11">
        <v>33495</v>
      </c>
    </row>
    <row r="41" spans="1:2" ht="11.25">
      <c r="A41" s="12" t="s">
        <v>19</v>
      </c>
      <c r="B41" s="13">
        <v>102380</v>
      </c>
    </row>
    <row r="42" spans="1:2" ht="11.25">
      <c r="A42" s="12" t="s">
        <v>34</v>
      </c>
      <c r="B42" s="13">
        <v>141219</v>
      </c>
    </row>
    <row r="43" spans="1:2" ht="11.25">
      <c r="A43" s="12" t="s">
        <v>20</v>
      </c>
      <c r="B43" s="13">
        <v>22511</v>
      </c>
    </row>
    <row r="44" spans="1:2" ht="11.25">
      <c r="A44" s="16" t="s">
        <v>15</v>
      </c>
      <c r="B44" s="11">
        <f>B17+B28+B29+B41+B42+B43</f>
        <v>1176335</v>
      </c>
    </row>
    <row r="45" spans="1:2" ht="11.25">
      <c r="A45" s="17" t="s">
        <v>16</v>
      </c>
      <c r="B45" s="13">
        <f>B44*1.18</f>
        <v>1388075.2999999998</v>
      </c>
    </row>
    <row r="46" spans="1:2" ht="11.25">
      <c r="A46" s="18" t="s">
        <v>35</v>
      </c>
      <c r="B46" s="19">
        <f>B12+B16-B45</f>
        <v>74294.70000000019</v>
      </c>
    </row>
    <row r="47" spans="1:2" ht="103.5">
      <c r="A47" s="20" t="s">
        <v>48</v>
      </c>
      <c r="B47" s="21"/>
    </row>
    <row r="48" spans="1:2" ht="11.25">
      <c r="A48" s="22"/>
      <c r="B48" s="23"/>
    </row>
    <row r="49" spans="1:2" ht="11.25">
      <c r="A49" s="22"/>
      <c r="B49" s="8"/>
    </row>
    <row r="50" spans="1:2" ht="11.25">
      <c r="A50" s="24"/>
      <c r="B50" s="23"/>
    </row>
    <row r="51" spans="1:2" ht="11.25">
      <c r="A51" s="22"/>
      <c r="B51" s="8"/>
    </row>
    <row r="52" spans="1:2" ht="11.25">
      <c r="A52" s="25"/>
      <c r="B52" s="26"/>
    </row>
    <row r="53" spans="1:2" ht="11.25">
      <c r="A53" s="22"/>
      <c r="B53" s="8"/>
    </row>
    <row r="54" spans="1:2" ht="11.25">
      <c r="A54" s="22"/>
      <c r="B54" s="8"/>
    </row>
    <row r="55" spans="1:2" ht="11.25">
      <c r="A55" s="22"/>
      <c r="B55" s="23"/>
    </row>
    <row r="56" spans="1:2" ht="11.25">
      <c r="A56" s="22"/>
      <c r="B56" s="26"/>
    </row>
    <row r="57" spans="1:2" ht="11.25">
      <c r="A57" s="22"/>
      <c r="B57" s="8"/>
    </row>
    <row r="58" spans="1:2" ht="11.25">
      <c r="A58" s="22"/>
      <c r="B58" s="8"/>
    </row>
    <row r="59" spans="1:2" ht="11.25">
      <c r="A59" s="22"/>
      <c r="B59" s="23"/>
    </row>
    <row r="60" spans="1:2" ht="11.25">
      <c r="A60" s="22"/>
      <c r="B60" s="8"/>
    </row>
    <row r="61" spans="1:2" ht="11.25">
      <c r="A61" s="22"/>
      <c r="B61" s="8"/>
    </row>
    <row r="62" spans="1:2" ht="11.25">
      <c r="A62" s="22"/>
      <c r="B62" s="8"/>
    </row>
    <row r="63" spans="1:2" ht="11.25">
      <c r="A63" s="22"/>
      <c r="B63" s="8"/>
    </row>
    <row r="64" spans="1:2" ht="11.25">
      <c r="A64" s="22"/>
      <c r="B64" s="8"/>
    </row>
  </sheetData>
  <sheetProtection/>
  <autoFilter ref="A1:B46"/>
  <printOptions/>
  <pageMargins left="0" right="0" top="0" bottom="0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2014-03-07T06:44:09Z</cp:lastPrinted>
  <dcterms:created xsi:type="dcterms:W3CDTF">1996-10-08T23:32:33Z</dcterms:created>
  <dcterms:modified xsi:type="dcterms:W3CDTF">2014-06-24T06:30:24Z</dcterms:modified>
  <cp:category/>
  <cp:version/>
  <cp:contentType/>
  <cp:contentStatus/>
</cp:coreProperties>
</file>